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KINH TẾ 2025\Hộ nghèo\Xã  Lục Ngạn\rà soat nhanh 7.1\quyết định\xã Lục Ngạn\"/>
    </mc:Choice>
  </mc:AlternateContent>
  <bookViews>
    <workbookView xWindow="0" yWindow="0" windowWidth="18345" windowHeight="6795"/>
  </bookViews>
  <sheets>
    <sheet name="xã Lục Ngạn Chính thức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F50" i="1" s="1"/>
  <c r="D50" i="1"/>
  <c r="E50" i="1"/>
  <c r="G50" i="1"/>
  <c r="H50" i="1" l="1"/>
  <c r="H41" i="1"/>
  <c r="F41" i="1"/>
  <c r="H40" i="1"/>
  <c r="F40" i="1"/>
  <c r="H39" i="1"/>
  <c r="F39" i="1"/>
  <c r="H38" i="1"/>
  <c r="F38" i="1"/>
  <c r="H37" i="1"/>
  <c r="F37" i="1"/>
  <c r="H36" i="1"/>
  <c r="F36" i="1"/>
  <c r="H34" i="1" l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7" i="1"/>
  <c r="H42" i="1"/>
  <c r="H45" i="1"/>
  <c r="H46" i="1"/>
  <c r="H44" i="1"/>
  <c r="H43" i="1"/>
  <c r="H48" i="1"/>
  <c r="H49" i="1"/>
  <c r="F49" i="1" l="1"/>
  <c r="F48" i="1"/>
  <c r="F33" i="1" l="1"/>
  <c r="F32" i="1"/>
  <c r="F31" i="1"/>
  <c r="F30" i="1"/>
  <c r="F29" i="1"/>
  <c r="F28" i="1"/>
  <c r="F27" i="1"/>
  <c r="F26" i="1"/>
  <c r="F25" i="1"/>
  <c r="F45" i="1" l="1"/>
  <c r="F43" i="1"/>
  <c r="F44" i="1"/>
  <c r="F46" i="1"/>
  <c r="F42" i="1"/>
  <c r="F4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H7" i="1"/>
  <c r="F7" i="1"/>
</calcChain>
</file>

<file path=xl/sharedStrings.xml><?xml version="1.0" encoding="utf-8"?>
<sst xmlns="http://schemas.openxmlformats.org/spreadsheetml/2006/main" count="59" uniqueCount="56">
  <si>
    <t>UBND XÃ LỤC NGẠN</t>
  </si>
  <si>
    <t>Chuẩn Trung ương/Địa phương</t>
  </si>
  <si>
    <t>TT</t>
  </si>
  <si>
    <t>Khu vực/Địa bàn</t>
  </si>
  <si>
    <t>Số hộ</t>
  </si>
  <si>
    <t>Nhân khẩu</t>
  </si>
  <si>
    <t>Ao Nhãn</t>
  </si>
  <si>
    <t>Sàng Nội</t>
  </si>
  <si>
    <t>Tổng</t>
  </si>
  <si>
    <t>Tổng số hộ nghèo</t>
  </si>
  <si>
    <t>Tổng số hộ cận nghèo</t>
  </si>
  <si>
    <t>Tỷ lệ</t>
  </si>
  <si>
    <t>Ao Quê</t>
  </si>
  <si>
    <t>Du</t>
  </si>
  <si>
    <t>Phúc Hòa</t>
  </si>
  <si>
    <t>Ao Tán</t>
  </si>
  <si>
    <t>Vặt Ngoài</t>
  </si>
  <si>
    <t>Thanh Văn 2</t>
  </si>
  <si>
    <t>Thanh Văn 1</t>
  </si>
  <si>
    <t>Khuân Lương</t>
  </si>
  <si>
    <t>Xóm Cũ</t>
  </si>
  <si>
    <t>Cao Thượng</t>
  </si>
  <si>
    <t>Trung Phong</t>
  </si>
  <si>
    <t>Tư Thâm</t>
  </si>
  <si>
    <t>Đồng Phong</t>
  </si>
  <si>
    <t>Muối</t>
  </si>
  <si>
    <t>Mai Tô</t>
  </si>
  <si>
    <t>Cầu Chét</t>
  </si>
  <si>
    <t>Chay</t>
  </si>
  <si>
    <t>Phì</t>
  </si>
  <si>
    <t>Hạ Long</t>
  </si>
  <si>
    <t>Vành Dây</t>
  </si>
  <si>
    <t>Lim</t>
  </si>
  <si>
    <t>Núi Lều</t>
  </si>
  <si>
    <t>Dọc Mùng</t>
  </si>
  <si>
    <t>Bèo</t>
  </si>
  <si>
    <t>Chão</t>
  </si>
  <si>
    <t>Khuân Cầu</t>
  </si>
  <si>
    <t>Bóm</t>
  </si>
  <si>
    <t>Cá 3</t>
  </si>
  <si>
    <t>Đoàn Kết</t>
  </si>
  <si>
    <t>Trại Mật</t>
  </si>
  <si>
    <t>Trường Sinh</t>
  </si>
  <si>
    <t>Thác Do</t>
  </si>
  <si>
    <t>Áp</t>
  </si>
  <si>
    <t>Đồng Nấm</t>
  </si>
  <si>
    <t>Sàng Bến</t>
  </si>
  <si>
    <t>Cá 2</t>
  </si>
  <si>
    <t>Cá 1</t>
  </si>
  <si>
    <t>Cầu Sài</t>
  </si>
  <si>
    <t>Trại Mới</t>
  </si>
  <si>
    <t>Thái Hòa</t>
  </si>
  <si>
    <t>Vật Phú</t>
  </si>
  <si>
    <r>
      <t xml:space="preserve">Tổng số hộ dân cư
</t>
    </r>
    <r>
      <rPr>
        <b/>
        <i/>
        <sz val="11"/>
        <rFont val="Times New Roman"/>
        <family val="1"/>
      </rPr>
      <t>(tại thời điểm rà soát)</t>
    </r>
  </si>
  <si>
    <r>
      <t xml:space="preserve">Kết quả rà soát </t>
    </r>
    <r>
      <rPr>
        <b/>
        <i/>
        <sz val="11"/>
        <rFont val="Times New Roman"/>
        <family val="1"/>
      </rPr>
      <t>(sơ bộ/chính thức)</t>
    </r>
  </si>
  <si>
    <t xml:space="preserve">TỔNG HỢP KẾT QUẢ RÀ SOÁT HỘ NGHÈO, HỘ CẬN NGHÈO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</si>
</sst>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4"/>
      <color theme="1"/>
      <name val="Times New Roman"/>
      <charset val="163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wrapText="1"/>
    </xf>
    <xf numFmtId="3" fontId="6" fillId="0" borderId="1" xfId="2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">
    <cellStyle name="Ledger 17 x 11 in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38100</xdr:rowOff>
    </xdr:from>
    <xdr:to>
      <xdr:col>2</xdr:col>
      <xdr:colOff>47625</xdr:colOff>
      <xdr:row>1</xdr:row>
      <xdr:rowOff>38100</xdr:rowOff>
    </xdr:to>
    <xdr:cxnSp macro="">
      <xdr:nvCxnSpPr>
        <xdr:cNvPr id="3" name="Straight Connector 2"/>
        <xdr:cNvCxnSpPr/>
      </xdr:nvCxnSpPr>
      <xdr:spPr>
        <a:xfrm>
          <a:off x="990600" y="228600"/>
          <a:ext cx="771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25" workbookViewId="0">
      <selection activeCell="E25" sqref="E25"/>
    </sheetView>
  </sheetViews>
  <sheetFormatPr defaultColWidth="9" defaultRowHeight="15" x14ac:dyDescent="0.25"/>
  <cols>
    <col min="1" max="1" width="4.88671875" style="12" customWidth="1"/>
    <col min="2" max="3" width="9.6640625" style="12" customWidth="1"/>
    <col min="4" max="4" width="9.21875" style="12" customWidth="1"/>
    <col min="5" max="5" width="8.44140625" style="12" customWidth="1"/>
    <col min="6" max="6" width="10.88671875" style="12" customWidth="1"/>
    <col min="7" max="7" width="8.21875" style="12" customWidth="1"/>
    <col min="8" max="8" width="14.21875" style="12" customWidth="1"/>
    <col min="9" max="16384" width="9" style="12"/>
  </cols>
  <sheetData>
    <row r="1" spans="1:8" s="31" customFormat="1" ht="38.25" customHeight="1" x14ac:dyDescent="0.25">
      <c r="A1" s="33" t="s">
        <v>0</v>
      </c>
      <c r="B1" s="33"/>
      <c r="C1" s="33"/>
    </row>
    <row r="2" spans="1:8" s="31" customFormat="1" ht="49.5" customHeight="1" x14ac:dyDescent="0.25">
      <c r="A2" s="35" t="s">
        <v>55</v>
      </c>
      <c r="B2" s="35"/>
      <c r="C2" s="35"/>
      <c r="D2" s="35"/>
      <c r="E2" s="35"/>
      <c r="F2" s="35"/>
      <c r="G2" s="35"/>
      <c r="H2" s="35"/>
    </row>
    <row r="3" spans="1:8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4" spans="1:8" ht="32.450000000000003" customHeight="1" x14ac:dyDescent="0.25">
      <c r="A4" s="37" t="s">
        <v>2</v>
      </c>
      <c r="B4" s="37" t="s">
        <v>3</v>
      </c>
      <c r="C4" s="37" t="s">
        <v>53</v>
      </c>
      <c r="D4" s="37"/>
      <c r="E4" s="37" t="s">
        <v>54</v>
      </c>
      <c r="F4" s="37"/>
      <c r="G4" s="37"/>
      <c r="H4" s="37"/>
    </row>
    <row r="5" spans="1:8" ht="32.25" customHeight="1" x14ac:dyDescent="0.25">
      <c r="A5" s="37"/>
      <c r="B5" s="37"/>
      <c r="C5" s="37" t="s">
        <v>4</v>
      </c>
      <c r="D5" s="37" t="s">
        <v>5</v>
      </c>
      <c r="E5" s="38" t="s">
        <v>9</v>
      </c>
      <c r="F5" s="38"/>
      <c r="G5" s="37" t="s">
        <v>10</v>
      </c>
      <c r="H5" s="37"/>
    </row>
    <row r="6" spans="1:8" ht="19.5" customHeight="1" x14ac:dyDescent="0.25">
      <c r="A6" s="37"/>
      <c r="B6" s="37"/>
      <c r="C6" s="37"/>
      <c r="D6" s="37"/>
      <c r="E6" s="32" t="s">
        <v>4</v>
      </c>
      <c r="F6" s="32" t="s">
        <v>11</v>
      </c>
      <c r="G6" s="32" t="s">
        <v>4</v>
      </c>
      <c r="H6" s="32" t="s">
        <v>11</v>
      </c>
    </row>
    <row r="7" spans="1:8" x14ac:dyDescent="0.25">
      <c r="A7" s="1">
        <v>1</v>
      </c>
      <c r="B7" s="2" t="s">
        <v>12</v>
      </c>
      <c r="C7" s="16">
        <v>130</v>
      </c>
      <c r="D7" s="16">
        <v>635</v>
      </c>
      <c r="E7" s="1">
        <v>3</v>
      </c>
      <c r="F7" s="3">
        <f t="shared" ref="F7:F33" si="0">E7/C7*100</f>
        <v>2.3076923076923079</v>
      </c>
      <c r="G7" s="1">
        <v>3</v>
      </c>
      <c r="H7" s="3">
        <f t="shared" ref="H7:H34" si="1">G7/C7*100</f>
        <v>2.3076923076923079</v>
      </c>
    </row>
    <row r="8" spans="1:8" x14ac:dyDescent="0.25">
      <c r="A8" s="1">
        <v>2</v>
      </c>
      <c r="B8" s="2" t="s">
        <v>13</v>
      </c>
      <c r="C8" s="16">
        <v>168</v>
      </c>
      <c r="D8" s="16">
        <v>795</v>
      </c>
      <c r="E8" s="1">
        <v>2</v>
      </c>
      <c r="F8" s="3">
        <f t="shared" si="0"/>
        <v>1.1904761904761905</v>
      </c>
      <c r="G8" s="1">
        <v>6</v>
      </c>
      <c r="H8" s="3">
        <f t="shared" si="1"/>
        <v>3.5714285714285712</v>
      </c>
    </row>
    <row r="9" spans="1:8" x14ac:dyDescent="0.25">
      <c r="A9" s="1">
        <v>3</v>
      </c>
      <c r="B9" s="2" t="s">
        <v>14</v>
      </c>
      <c r="C9" s="16">
        <v>207</v>
      </c>
      <c r="D9" s="16">
        <v>970</v>
      </c>
      <c r="E9" s="1">
        <v>3</v>
      </c>
      <c r="F9" s="3">
        <f t="shared" si="0"/>
        <v>1.4492753623188406</v>
      </c>
      <c r="G9" s="1">
        <v>3</v>
      </c>
      <c r="H9" s="3">
        <f t="shared" si="1"/>
        <v>1.4492753623188406</v>
      </c>
    </row>
    <row r="10" spans="1:8" x14ac:dyDescent="0.25">
      <c r="A10" s="1">
        <v>4</v>
      </c>
      <c r="B10" s="2" t="s">
        <v>15</v>
      </c>
      <c r="C10" s="16">
        <v>179</v>
      </c>
      <c r="D10" s="16">
        <v>864</v>
      </c>
      <c r="E10" s="1">
        <v>4</v>
      </c>
      <c r="F10" s="3">
        <f t="shared" si="0"/>
        <v>2.2346368715083798</v>
      </c>
      <c r="G10" s="1">
        <v>6</v>
      </c>
      <c r="H10" s="3">
        <f t="shared" si="1"/>
        <v>3.3519553072625698</v>
      </c>
    </row>
    <row r="11" spans="1:8" x14ac:dyDescent="0.25">
      <c r="A11" s="1">
        <v>5</v>
      </c>
      <c r="B11" s="4" t="s">
        <v>16</v>
      </c>
      <c r="C11" s="5">
        <v>187</v>
      </c>
      <c r="D11" s="5">
        <v>900</v>
      </c>
      <c r="E11" s="6">
        <v>7</v>
      </c>
      <c r="F11" s="3">
        <f t="shared" si="0"/>
        <v>3.7433155080213902</v>
      </c>
      <c r="G11" s="6">
        <v>3</v>
      </c>
      <c r="H11" s="3">
        <f t="shared" si="1"/>
        <v>1.6042780748663104</v>
      </c>
    </row>
    <row r="12" spans="1:8" x14ac:dyDescent="0.25">
      <c r="A12" s="1">
        <v>6</v>
      </c>
      <c r="B12" s="4" t="s">
        <v>17</v>
      </c>
      <c r="C12" s="5">
        <v>153</v>
      </c>
      <c r="D12" s="5">
        <v>721</v>
      </c>
      <c r="E12" s="6">
        <v>1</v>
      </c>
      <c r="F12" s="3">
        <f t="shared" si="0"/>
        <v>0.65359477124183007</v>
      </c>
      <c r="G12" s="6">
        <v>1</v>
      </c>
      <c r="H12" s="3">
        <f t="shared" si="1"/>
        <v>0.65359477124183007</v>
      </c>
    </row>
    <row r="13" spans="1:8" x14ac:dyDescent="0.25">
      <c r="A13" s="1">
        <v>7</v>
      </c>
      <c r="B13" s="4" t="s">
        <v>18</v>
      </c>
      <c r="C13" s="5">
        <v>133</v>
      </c>
      <c r="D13" s="5">
        <v>664</v>
      </c>
      <c r="E13" s="6">
        <v>0</v>
      </c>
      <c r="F13" s="3">
        <f t="shared" si="0"/>
        <v>0</v>
      </c>
      <c r="G13" s="6">
        <v>3</v>
      </c>
      <c r="H13" s="3">
        <f t="shared" si="1"/>
        <v>2.2556390977443606</v>
      </c>
    </row>
    <row r="14" spans="1:8" x14ac:dyDescent="0.25">
      <c r="A14" s="1">
        <v>8</v>
      </c>
      <c r="B14" s="4" t="s">
        <v>19</v>
      </c>
      <c r="C14" s="5">
        <v>129</v>
      </c>
      <c r="D14" s="5">
        <v>607</v>
      </c>
      <c r="E14" s="6">
        <v>4</v>
      </c>
      <c r="F14" s="3">
        <f t="shared" si="0"/>
        <v>3.1007751937984498</v>
      </c>
      <c r="G14" s="6">
        <v>2</v>
      </c>
      <c r="H14" s="3">
        <f t="shared" si="1"/>
        <v>1.5503875968992249</v>
      </c>
    </row>
    <row r="15" spans="1:8" x14ac:dyDescent="0.25">
      <c r="A15" s="1">
        <v>9</v>
      </c>
      <c r="B15" s="4" t="s">
        <v>20</v>
      </c>
      <c r="C15" s="5">
        <v>162</v>
      </c>
      <c r="D15" s="5">
        <v>755</v>
      </c>
      <c r="E15" s="6">
        <v>7</v>
      </c>
      <c r="F15" s="3">
        <f t="shared" si="0"/>
        <v>4.3209876543209873</v>
      </c>
      <c r="G15" s="6">
        <v>0</v>
      </c>
      <c r="H15" s="3">
        <f t="shared" si="1"/>
        <v>0</v>
      </c>
    </row>
    <row r="16" spans="1:8" x14ac:dyDescent="0.25">
      <c r="A16" s="1">
        <v>10</v>
      </c>
      <c r="B16" s="7" t="s">
        <v>21</v>
      </c>
      <c r="C16" s="17">
        <v>124</v>
      </c>
      <c r="D16" s="17">
        <v>609</v>
      </c>
      <c r="E16" s="6">
        <v>2</v>
      </c>
      <c r="F16" s="3">
        <f t="shared" si="0"/>
        <v>1.6129032258064515</v>
      </c>
      <c r="G16" s="6">
        <v>6</v>
      </c>
      <c r="H16" s="3">
        <f t="shared" si="1"/>
        <v>4.838709677419355</v>
      </c>
    </row>
    <row r="17" spans="1:8" x14ac:dyDescent="0.25">
      <c r="A17" s="1">
        <v>11</v>
      </c>
      <c r="B17" s="7" t="s">
        <v>22</v>
      </c>
      <c r="C17" s="17">
        <v>135</v>
      </c>
      <c r="D17" s="17">
        <v>669</v>
      </c>
      <c r="E17" s="6">
        <v>4</v>
      </c>
      <c r="F17" s="3">
        <f t="shared" si="0"/>
        <v>2.9629629629629632</v>
      </c>
      <c r="G17" s="6">
        <v>7</v>
      </c>
      <c r="H17" s="3">
        <f t="shared" si="1"/>
        <v>5.1851851851851851</v>
      </c>
    </row>
    <row r="18" spans="1:8" x14ac:dyDescent="0.25">
      <c r="A18" s="1">
        <v>12</v>
      </c>
      <c r="B18" s="7" t="s">
        <v>23</v>
      </c>
      <c r="C18" s="17">
        <v>212</v>
      </c>
      <c r="D18" s="17">
        <v>1062</v>
      </c>
      <c r="E18" s="6">
        <v>8</v>
      </c>
      <c r="F18" s="3">
        <f t="shared" si="0"/>
        <v>3.7735849056603774</v>
      </c>
      <c r="G18" s="6">
        <v>2</v>
      </c>
      <c r="H18" s="3">
        <f t="shared" si="1"/>
        <v>0.94339622641509435</v>
      </c>
    </row>
    <row r="19" spans="1:8" x14ac:dyDescent="0.25">
      <c r="A19" s="1">
        <v>13</v>
      </c>
      <c r="B19" s="7" t="s">
        <v>24</v>
      </c>
      <c r="C19" s="17">
        <v>230</v>
      </c>
      <c r="D19" s="17">
        <v>1125</v>
      </c>
      <c r="E19" s="6">
        <v>7</v>
      </c>
      <c r="F19" s="3">
        <f t="shared" si="0"/>
        <v>3.0434782608695654</v>
      </c>
      <c r="G19" s="6">
        <v>5</v>
      </c>
      <c r="H19" s="3">
        <f t="shared" si="1"/>
        <v>2.1739130434782608</v>
      </c>
    </row>
    <row r="20" spans="1:8" x14ac:dyDescent="0.25">
      <c r="A20" s="1">
        <v>14</v>
      </c>
      <c r="B20" s="7" t="s">
        <v>25</v>
      </c>
      <c r="C20" s="17">
        <v>411</v>
      </c>
      <c r="D20" s="17">
        <v>1930</v>
      </c>
      <c r="E20" s="6">
        <v>4</v>
      </c>
      <c r="F20" s="3">
        <f t="shared" si="0"/>
        <v>0.97323600973236013</v>
      </c>
      <c r="G20" s="6">
        <v>9</v>
      </c>
      <c r="H20" s="3">
        <f t="shared" si="1"/>
        <v>2.1897810218978102</v>
      </c>
    </row>
    <row r="21" spans="1:8" x14ac:dyDescent="0.25">
      <c r="A21" s="1">
        <v>15</v>
      </c>
      <c r="B21" s="7" t="s">
        <v>26</v>
      </c>
      <c r="C21" s="17">
        <v>267</v>
      </c>
      <c r="D21" s="5">
        <v>1032</v>
      </c>
      <c r="E21" s="6">
        <v>3</v>
      </c>
      <c r="F21" s="3">
        <f t="shared" si="0"/>
        <v>1.1235955056179776</v>
      </c>
      <c r="G21" s="6">
        <v>9</v>
      </c>
      <c r="H21" s="3">
        <f t="shared" si="1"/>
        <v>3.3707865168539324</v>
      </c>
    </row>
    <row r="22" spans="1:8" x14ac:dyDescent="0.25">
      <c r="A22" s="1">
        <v>16</v>
      </c>
      <c r="B22" s="7" t="s">
        <v>27</v>
      </c>
      <c r="C22" s="17">
        <v>241</v>
      </c>
      <c r="D22" s="5">
        <v>1135</v>
      </c>
      <c r="E22" s="6">
        <v>5</v>
      </c>
      <c r="F22" s="3">
        <f t="shared" si="0"/>
        <v>2.0746887966804977</v>
      </c>
      <c r="G22" s="6">
        <v>3</v>
      </c>
      <c r="H22" s="3">
        <f t="shared" si="1"/>
        <v>1.2448132780082988</v>
      </c>
    </row>
    <row r="23" spans="1:8" x14ac:dyDescent="0.25">
      <c r="A23" s="1">
        <v>17</v>
      </c>
      <c r="B23" s="7" t="s">
        <v>28</v>
      </c>
      <c r="C23" s="17">
        <v>356</v>
      </c>
      <c r="D23" s="5">
        <v>1618</v>
      </c>
      <c r="E23" s="6">
        <v>7</v>
      </c>
      <c r="F23" s="3">
        <f t="shared" si="0"/>
        <v>1.9662921348314606</v>
      </c>
      <c r="G23" s="6">
        <v>1</v>
      </c>
      <c r="H23" s="3">
        <f t="shared" si="1"/>
        <v>0.2808988764044944</v>
      </c>
    </row>
    <row r="24" spans="1:8" x14ac:dyDescent="0.25">
      <c r="A24" s="1">
        <v>18</v>
      </c>
      <c r="B24" s="7" t="s">
        <v>29</v>
      </c>
      <c r="C24" s="17">
        <v>384</v>
      </c>
      <c r="D24" s="5">
        <v>1167</v>
      </c>
      <c r="E24" s="6">
        <v>3</v>
      </c>
      <c r="F24" s="3">
        <f t="shared" si="0"/>
        <v>0.78125</v>
      </c>
      <c r="G24" s="6">
        <v>7</v>
      </c>
      <c r="H24" s="3">
        <f t="shared" si="1"/>
        <v>1.8229166666666667</v>
      </c>
    </row>
    <row r="25" spans="1:8" ht="18.95" customHeight="1" x14ac:dyDescent="0.25">
      <c r="A25" s="1">
        <v>19</v>
      </c>
      <c r="B25" s="7" t="s">
        <v>31</v>
      </c>
      <c r="C25" s="18">
        <v>116</v>
      </c>
      <c r="D25" s="29">
        <v>540</v>
      </c>
      <c r="E25" s="8">
        <v>0</v>
      </c>
      <c r="F25" s="9">
        <f t="shared" si="0"/>
        <v>0</v>
      </c>
      <c r="G25" s="10">
        <v>2</v>
      </c>
      <c r="H25" s="3">
        <f t="shared" si="1"/>
        <v>1.7241379310344827</v>
      </c>
    </row>
    <row r="26" spans="1:8" ht="15" customHeight="1" x14ac:dyDescent="0.25">
      <c r="A26" s="1">
        <v>20</v>
      </c>
      <c r="B26" s="7" t="s">
        <v>50</v>
      </c>
      <c r="C26" s="18">
        <v>264</v>
      </c>
      <c r="D26" s="30">
        <v>1062</v>
      </c>
      <c r="E26" s="8">
        <v>1</v>
      </c>
      <c r="F26" s="9">
        <f t="shared" si="0"/>
        <v>0.37878787878787878</v>
      </c>
      <c r="G26" s="10">
        <v>0</v>
      </c>
      <c r="H26" s="3">
        <f t="shared" si="1"/>
        <v>0</v>
      </c>
    </row>
    <row r="27" spans="1:8" x14ac:dyDescent="0.25">
      <c r="A27" s="1">
        <v>21</v>
      </c>
      <c r="B27" s="7" t="s">
        <v>36</v>
      </c>
      <c r="C27" s="19">
        <v>205</v>
      </c>
      <c r="D27" s="30">
        <v>961</v>
      </c>
      <c r="E27" s="8">
        <v>1</v>
      </c>
      <c r="F27" s="9">
        <f t="shared" si="0"/>
        <v>0.48780487804878048</v>
      </c>
      <c r="G27" s="10">
        <v>5</v>
      </c>
      <c r="H27" s="3">
        <f t="shared" si="1"/>
        <v>2.4390243902439024</v>
      </c>
    </row>
    <row r="28" spans="1:8" x14ac:dyDescent="0.25">
      <c r="A28" s="1">
        <v>22</v>
      </c>
      <c r="B28" s="7" t="s">
        <v>33</v>
      </c>
      <c r="C28" s="19">
        <v>108</v>
      </c>
      <c r="D28" s="29">
        <v>496</v>
      </c>
      <c r="E28" s="8">
        <v>1</v>
      </c>
      <c r="F28" s="9">
        <f t="shared" si="0"/>
        <v>0.92592592592592582</v>
      </c>
      <c r="G28" s="10">
        <v>1</v>
      </c>
      <c r="H28" s="3">
        <f t="shared" si="1"/>
        <v>0.92592592592592582</v>
      </c>
    </row>
    <row r="29" spans="1:8" x14ac:dyDescent="0.25">
      <c r="A29" s="1">
        <v>23</v>
      </c>
      <c r="B29" s="7" t="s">
        <v>51</v>
      </c>
      <c r="C29" s="19">
        <v>146</v>
      </c>
      <c r="D29" s="30">
        <v>712</v>
      </c>
      <c r="E29" s="11">
        <v>3</v>
      </c>
      <c r="F29" s="9">
        <f t="shared" si="0"/>
        <v>2.054794520547945</v>
      </c>
      <c r="G29" s="10">
        <v>7</v>
      </c>
      <c r="H29" s="3">
        <f t="shared" si="1"/>
        <v>4.7945205479452051</v>
      </c>
    </row>
    <row r="30" spans="1:8" x14ac:dyDescent="0.25">
      <c r="A30" s="1">
        <v>24</v>
      </c>
      <c r="B30" s="7" t="s">
        <v>34</v>
      </c>
      <c r="C30" s="20">
        <v>106</v>
      </c>
      <c r="D30" s="30">
        <v>478</v>
      </c>
      <c r="E30" s="11">
        <v>3</v>
      </c>
      <c r="F30" s="9">
        <f t="shared" si="0"/>
        <v>2.8301886792452833</v>
      </c>
      <c r="G30" s="10">
        <v>2</v>
      </c>
      <c r="H30" s="3">
        <f t="shared" si="1"/>
        <v>1.8867924528301887</v>
      </c>
    </row>
    <row r="31" spans="1:8" x14ac:dyDescent="0.25">
      <c r="A31" s="1">
        <v>25</v>
      </c>
      <c r="B31" s="7" t="s">
        <v>30</v>
      </c>
      <c r="C31" s="18">
        <v>410</v>
      </c>
      <c r="D31" s="29">
        <v>1670</v>
      </c>
      <c r="E31" s="11">
        <v>3</v>
      </c>
      <c r="F31" s="9">
        <f t="shared" si="0"/>
        <v>0.73170731707317083</v>
      </c>
      <c r="G31" s="10">
        <v>4</v>
      </c>
      <c r="H31" s="3">
        <f t="shared" si="1"/>
        <v>0.97560975609756095</v>
      </c>
    </row>
    <row r="32" spans="1:8" x14ac:dyDescent="0.25">
      <c r="A32" s="1">
        <v>26</v>
      </c>
      <c r="B32" s="7" t="s">
        <v>32</v>
      </c>
      <c r="C32" s="20">
        <v>548</v>
      </c>
      <c r="D32" s="30">
        <v>2184</v>
      </c>
      <c r="E32" s="8">
        <v>0</v>
      </c>
      <c r="F32" s="9">
        <f t="shared" si="0"/>
        <v>0</v>
      </c>
      <c r="G32" s="10">
        <v>4</v>
      </c>
      <c r="H32" s="3">
        <f t="shared" si="1"/>
        <v>0.72992700729927007</v>
      </c>
    </row>
    <row r="33" spans="1:8" x14ac:dyDescent="0.25">
      <c r="A33" s="1">
        <v>27</v>
      </c>
      <c r="B33" s="7" t="s">
        <v>35</v>
      </c>
      <c r="C33" s="18">
        <v>114</v>
      </c>
      <c r="D33" s="30">
        <v>544</v>
      </c>
      <c r="E33" s="8">
        <v>0</v>
      </c>
      <c r="F33" s="9">
        <f t="shared" si="0"/>
        <v>0</v>
      </c>
      <c r="G33" s="10">
        <v>0</v>
      </c>
      <c r="H33" s="3">
        <f t="shared" si="1"/>
        <v>0</v>
      </c>
    </row>
    <row r="34" spans="1:8" x14ac:dyDescent="0.25">
      <c r="A34" s="1">
        <v>28</v>
      </c>
      <c r="B34" s="4" t="s">
        <v>37</v>
      </c>
      <c r="C34" s="6">
        <v>79</v>
      </c>
      <c r="D34" s="6">
        <v>348</v>
      </c>
      <c r="E34" s="6">
        <v>2</v>
      </c>
      <c r="F34" s="6">
        <v>2.5299999999999998</v>
      </c>
      <c r="G34" s="6">
        <v>0</v>
      </c>
      <c r="H34" s="3">
        <f t="shared" si="1"/>
        <v>0</v>
      </c>
    </row>
    <row r="35" spans="1:8" x14ac:dyDescent="0.25">
      <c r="A35" s="1">
        <v>29</v>
      </c>
      <c r="B35" s="4" t="s">
        <v>52</v>
      </c>
      <c r="C35" s="6">
        <v>363</v>
      </c>
      <c r="D35" s="6">
        <v>1730</v>
      </c>
      <c r="E35" s="6">
        <v>4</v>
      </c>
      <c r="F35" s="6">
        <v>1.1100000000000001</v>
      </c>
      <c r="G35" s="6">
        <v>15</v>
      </c>
      <c r="H35" s="6">
        <v>4.13</v>
      </c>
    </row>
    <row r="36" spans="1:8" x14ac:dyDescent="0.25">
      <c r="A36" s="1">
        <v>30</v>
      </c>
      <c r="B36" s="22" t="s">
        <v>38</v>
      </c>
      <c r="C36" s="23">
        <v>213</v>
      </c>
      <c r="D36" s="23">
        <v>1032</v>
      </c>
      <c r="E36" s="24">
        <v>4</v>
      </c>
      <c r="F36" s="25">
        <f t="shared" ref="F36:F50" si="2">E36/C36*100</f>
        <v>1.8779342723004695</v>
      </c>
      <c r="G36" s="26">
        <v>5</v>
      </c>
      <c r="H36" s="27">
        <f t="shared" ref="H36:H50" si="3">G36/C36*100</f>
        <v>2.3474178403755865</v>
      </c>
    </row>
    <row r="37" spans="1:8" x14ac:dyDescent="0.25">
      <c r="A37" s="1">
        <v>31</v>
      </c>
      <c r="B37" s="22" t="s">
        <v>39</v>
      </c>
      <c r="C37" s="23">
        <v>101</v>
      </c>
      <c r="D37" s="23">
        <v>406</v>
      </c>
      <c r="E37" s="28">
        <v>4</v>
      </c>
      <c r="F37" s="25">
        <f t="shared" si="2"/>
        <v>3.9603960396039604</v>
      </c>
      <c r="G37" s="26">
        <v>5</v>
      </c>
      <c r="H37" s="27">
        <f t="shared" si="3"/>
        <v>4.9504950495049505</v>
      </c>
    </row>
    <row r="38" spans="1:8" x14ac:dyDescent="0.25">
      <c r="A38" s="1">
        <v>32</v>
      </c>
      <c r="B38" s="22" t="s">
        <v>40</v>
      </c>
      <c r="C38" s="23">
        <v>235</v>
      </c>
      <c r="D38" s="23">
        <v>1050</v>
      </c>
      <c r="E38" s="28">
        <v>0</v>
      </c>
      <c r="F38" s="25">
        <f t="shared" si="2"/>
        <v>0</v>
      </c>
      <c r="G38" s="26">
        <v>0</v>
      </c>
      <c r="H38" s="27">
        <f t="shared" si="3"/>
        <v>0</v>
      </c>
    </row>
    <row r="39" spans="1:8" x14ac:dyDescent="0.25">
      <c r="A39" s="1">
        <v>33</v>
      </c>
      <c r="B39" s="22" t="s">
        <v>7</v>
      </c>
      <c r="C39" s="23">
        <v>290</v>
      </c>
      <c r="D39" s="23">
        <v>1331</v>
      </c>
      <c r="E39" s="24">
        <v>4</v>
      </c>
      <c r="F39" s="25">
        <f t="shared" si="2"/>
        <v>1.3793103448275863</v>
      </c>
      <c r="G39" s="26">
        <v>1</v>
      </c>
      <c r="H39" s="27">
        <f t="shared" si="3"/>
        <v>0.34482758620689657</v>
      </c>
    </row>
    <row r="40" spans="1:8" x14ac:dyDescent="0.25">
      <c r="A40" s="1">
        <v>34</v>
      </c>
      <c r="B40" s="22" t="s">
        <v>41</v>
      </c>
      <c r="C40" s="23">
        <v>165</v>
      </c>
      <c r="D40" s="23">
        <v>751</v>
      </c>
      <c r="E40" s="24">
        <v>6</v>
      </c>
      <c r="F40" s="25">
        <f t="shared" si="2"/>
        <v>3.6363636363636362</v>
      </c>
      <c r="G40" s="26">
        <v>2</v>
      </c>
      <c r="H40" s="27">
        <f t="shared" si="3"/>
        <v>1.2121212121212122</v>
      </c>
    </row>
    <row r="41" spans="1:8" x14ac:dyDescent="0.25">
      <c r="A41" s="1">
        <v>35</v>
      </c>
      <c r="B41" s="22" t="s">
        <v>42</v>
      </c>
      <c r="C41" s="23">
        <v>251</v>
      </c>
      <c r="D41" s="23">
        <v>1136</v>
      </c>
      <c r="E41" s="28">
        <v>4</v>
      </c>
      <c r="F41" s="25">
        <f t="shared" si="2"/>
        <v>1.593625498007968</v>
      </c>
      <c r="G41" s="26">
        <v>1</v>
      </c>
      <c r="H41" s="27">
        <f t="shared" si="3"/>
        <v>0.39840637450199201</v>
      </c>
    </row>
    <row r="42" spans="1:8" x14ac:dyDescent="0.25">
      <c r="A42" s="1">
        <v>36</v>
      </c>
      <c r="B42" s="7" t="s">
        <v>44</v>
      </c>
      <c r="C42" s="17">
        <v>209</v>
      </c>
      <c r="D42" s="17">
        <v>1000</v>
      </c>
      <c r="E42" s="6">
        <v>0</v>
      </c>
      <c r="F42" s="3">
        <f t="shared" si="2"/>
        <v>0</v>
      </c>
      <c r="G42" s="6">
        <v>0</v>
      </c>
      <c r="H42" s="3">
        <f t="shared" si="3"/>
        <v>0</v>
      </c>
    </row>
    <row r="43" spans="1:8" x14ac:dyDescent="0.25">
      <c r="A43" s="1">
        <v>37</v>
      </c>
      <c r="B43" s="7" t="s">
        <v>48</v>
      </c>
      <c r="C43" s="17">
        <v>132</v>
      </c>
      <c r="D43" s="17">
        <v>647</v>
      </c>
      <c r="E43" s="6">
        <v>2</v>
      </c>
      <c r="F43" s="3">
        <f t="shared" si="2"/>
        <v>1.5151515151515151</v>
      </c>
      <c r="G43" s="6">
        <v>2</v>
      </c>
      <c r="H43" s="3">
        <f t="shared" si="3"/>
        <v>1.5151515151515151</v>
      </c>
    </row>
    <row r="44" spans="1:8" x14ac:dyDescent="0.25">
      <c r="A44" s="1">
        <v>38</v>
      </c>
      <c r="B44" s="7" t="s">
        <v>47</v>
      </c>
      <c r="C44" s="17">
        <v>108</v>
      </c>
      <c r="D44" s="17">
        <v>515</v>
      </c>
      <c r="E44" s="6">
        <v>2</v>
      </c>
      <c r="F44" s="3">
        <f t="shared" si="2"/>
        <v>1.8518518518518516</v>
      </c>
      <c r="G44" s="6">
        <v>2</v>
      </c>
      <c r="H44" s="3">
        <f t="shared" si="3"/>
        <v>1.8518518518518516</v>
      </c>
    </row>
    <row r="45" spans="1:8" x14ac:dyDescent="0.25">
      <c r="A45" s="1">
        <v>39</v>
      </c>
      <c r="B45" s="7" t="s">
        <v>45</v>
      </c>
      <c r="C45" s="17">
        <v>256</v>
      </c>
      <c r="D45" s="17">
        <v>1221</v>
      </c>
      <c r="E45" s="6">
        <v>4</v>
      </c>
      <c r="F45" s="3">
        <f t="shared" si="2"/>
        <v>1.5625</v>
      </c>
      <c r="G45" s="6">
        <v>3</v>
      </c>
      <c r="H45" s="3">
        <f t="shared" si="3"/>
        <v>1.171875</v>
      </c>
    </row>
    <row r="46" spans="1:8" x14ac:dyDescent="0.25">
      <c r="A46" s="1">
        <v>40</v>
      </c>
      <c r="B46" s="7" t="s">
        <v>46</v>
      </c>
      <c r="C46" s="5">
        <v>339</v>
      </c>
      <c r="D46" s="17">
        <v>1465</v>
      </c>
      <c r="E46" s="6">
        <v>5</v>
      </c>
      <c r="F46" s="3">
        <f t="shared" si="2"/>
        <v>1.4749262536873156</v>
      </c>
      <c r="G46" s="6">
        <v>5</v>
      </c>
      <c r="H46" s="3">
        <f t="shared" si="3"/>
        <v>1.4749262536873156</v>
      </c>
    </row>
    <row r="47" spans="1:8" x14ac:dyDescent="0.25">
      <c r="A47" s="1">
        <v>41</v>
      </c>
      <c r="B47" s="13" t="s">
        <v>43</v>
      </c>
      <c r="C47" s="17">
        <v>165</v>
      </c>
      <c r="D47" s="17">
        <v>758</v>
      </c>
      <c r="E47" s="6">
        <v>2</v>
      </c>
      <c r="F47" s="3">
        <f t="shared" si="2"/>
        <v>1.2121212121212122</v>
      </c>
      <c r="G47" s="6">
        <v>5</v>
      </c>
      <c r="H47" s="3">
        <f t="shared" si="3"/>
        <v>3.0303030303030303</v>
      </c>
    </row>
    <row r="48" spans="1:8" x14ac:dyDescent="0.25">
      <c r="A48" s="1">
        <v>42</v>
      </c>
      <c r="B48" s="7" t="s">
        <v>49</v>
      </c>
      <c r="C48" s="17">
        <v>197</v>
      </c>
      <c r="D48" s="17">
        <v>890</v>
      </c>
      <c r="E48" s="6">
        <v>8</v>
      </c>
      <c r="F48" s="3">
        <f t="shared" si="2"/>
        <v>4.0609137055837561</v>
      </c>
      <c r="G48" s="6">
        <v>5</v>
      </c>
      <c r="H48" s="3">
        <f t="shared" si="3"/>
        <v>2.5380710659898478</v>
      </c>
    </row>
    <row r="49" spans="1:8" x14ac:dyDescent="0.25">
      <c r="A49" s="1">
        <v>43</v>
      </c>
      <c r="B49" s="7" t="s">
        <v>6</v>
      </c>
      <c r="C49" s="17">
        <v>223</v>
      </c>
      <c r="D49" s="17">
        <v>1009</v>
      </c>
      <c r="E49" s="6">
        <v>10</v>
      </c>
      <c r="F49" s="3">
        <f t="shared" si="2"/>
        <v>4.4843049327354256</v>
      </c>
      <c r="G49" s="6">
        <v>10</v>
      </c>
      <c r="H49" s="3">
        <f t="shared" si="3"/>
        <v>4.4843049327354256</v>
      </c>
    </row>
    <row r="50" spans="1:8" x14ac:dyDescent="0.25">
      <c r="A50" s="36" t="s">
        <v>8</v>
      </c>
      <c r="B50" s="36"/>
      <c r="C50" s="21">
        <f>SUM(C7:C49)</f>
        <v>9151</v>
      </c>
      <c r="D50" s="21">
        <f>SUM(D7:D49)</f>
        <v>41194</v>
      </c>
      <c r="E50" s="14">
        <f>SUM(E7:E49)</f>
        <v>147</v>
      </c>
      <c r="F50" s="15">
        <f t="shared" si="2"/>
        <v>1.6063818161949512</v>
      </c>
      <c r="G50" s="14">
        <f>SUM(G7:G49)</f>
        <v>162</v>
      </c>
      <c r="H50" s="15">
        <f t="shared" si="3"/>
        <v>1.7702983280515789</v>
      </c>
    </row>
  </sheetData>
  <mergeCells count="12">
    <mergeCell ref="A1:C1"/>
    <mergeCell ref="A3:H3"/>
    <mergeCell ref="A2:H2"/>
    <mergeCell ref="A50:B50"/>
    <mergeCell ref="C4:D4"/>
    <mergeCell ref="E5:F5"/>
    <mergeCell ref="G5:H5"/>
    <mergeCell ref="A4:A6"/>
    <mergeCell ref="B4:B6"/>
    <mergeCell ref="C5:C6"/>
    <mergeCell ref="D5:D6"/>
    <mergeCell ref="E4:H4"/>
  </mergeCells>
  <pageMargins left="0.38" right="0.25" top="0.32" bottom="0.3" header="0.25" footer="0.3"/>
  <pageSetup paperSize="9" orientation="portrait" verticalDpi="0" r:id="rId1"/>
  <ignoredErrors>
    <ignoredError sqref="H50 F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xã Lục Ngạn Chính thức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THANH GIONG</cp:lastModifiedBy>
  <cp:lastPrinted>2025-12-23T02:26:39Z</cp:lastPrinted>
  <dcterms:created xsi:type="dcterms:W3CDTF">2025-11-19T15:04:00Z</dcterms:created>
  <dcterms:modified xsi:type="dcterms:W3CDTF">2025-12-23T07:02:06Z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9D0132F609AE49E0A4866BCD0A589E11_12</vt:lpwstr>
  </property>
  <property fmtid="{D5CDD505-2E9C-101B-9397-08002B2CF9AE}" pid="3" name="KSOProductBuildVer">
    <vt:lpwstr>1033-12.2.0.23155</vt:lpwstr>
  </property>
</Properties>
</file>